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660" windowHeight="117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<sst xmlns="http://schemas.openxmlformats.org/spreadsheetml/2006/main" count="174" uniqueCount="92">
  <si>
    <t>杭州师范大学推荐优秀应届本科毕业生免试攻读研究生汇总表（中文）</t>
  </si>
  <si>
    <t>序号</t>
  </si>
  <si>
    <t>班级</t>
  </si>
  <si>
    <t>专业名称</t>
  </si>
  <si>
    <t>姓名</t>
  </si>
  <si>
    <t>性别</t>
  </si>
  <si>
    <t>排名方式</t>
  </si>
  <si>
    <t>平均学分绩点</t>
  </si>
  <si>
    <t>个人平均学分绩点/该专业申请者中最高个人平均学分绩点×100（权重75%）</t>
  </si>
  <si>
    <t>综合能力加分项目</t>
  </si>
  <si>
    <t>综合能力</t>
  </si>
  <si>
    <t>个人综合能力积分/该专业申请者中最高个人综合能力积分×100（权重*15%）</t>
  </si>
  <si>
    <t>创新能力加分项目</t>
  </si>
  <si>
    <t>创新能力</t>
  </si>
  <si>
    <t>个人创新能力积分/该专业申请者中最高个人创新能力积分×100（权重*10%）</t>
  </si>
  <si>
    <t>综合成绩</t>
  </si>
  <si>
    <t>综合名次</t>
  </si>
  <si>
    <t>排名人数</t>
  </si>
  <si>
    <t>备注</t>
  </si>
  <si>
    <t>中文222</t>
  </si>
  <si>
    <t>汉语言文学（经亨颐实验班）（师范）</t>
  </si>
  <si>
    <t>林晨熙</t>
  </si>
  <si>
    <t>女</t>
  </si>
  <si>
    <t>按院系</t>
  </si>
  <si>
    <t>校级，2023年12月获校三好学生 （2）
校级，2024年11月获校三好学生（2）
校级，2023年12月获校优秀学生干部 （2）
校级，2024年11月获校优秀学生干部 （2）
校级，2023年9月获校优秀团员 （2）
校级，2023年9月获校优秀团干 （2）
校级，2024年9月获校优秀团干 （2）
校级，2025年5月获校十佳志愿者 （3）</t>
  </si>
  <si>
    <t>1.林晨熙.潘皆伊，等. 云端筑梦智能助教——人工智能时代新质生产力助残促创教育的实证探究和路径书写[J]. 中小学教育与教学, 2025, 2(5).1/5.五类期刊（5）
2.林晨熙.林忠烨，周桐桐. 从教育心理效应视角对学业不良学生转化的实证分析与策略研究——以“破窗效应”和“霍桑效应”为例[J]. 教育洞察, 2025, 2(7) : 41-45.1/3.五类期刊（5）
3.软件著作 智能服务宣传智能管理系统 第一负责人（2）
4.2024-2025学年第一学期 第十五届浙江省大学生职业规划大赛省银奖（6）
5.2024-2025第二学期 浙江省电子商务“创新、创意及创业”挑战赛金奖（0.6）</t>
  </si>
  <si>
    <t>中文223</t>
  </si>
  <si>
    <t>杨晨涵</t>
  </si>
  <si>
    <t>1.市级，2024年度杭州市教育系统优秀团员（3）
2.校级，2023-2024学年校优秀团干部（2）
3.校级，2023-2024学年校三好学生（2）
4.校级，2022-2023学年优秀学生干部（2）
5.校级，2022-2023学年校优秀团员（2）</t>
  </si>
  <si>
    <r>
      <t xml:space="preserve">
</t>
    </r>
    <r>
      <rPr>
        <sz val="11"/>
        <rFont val="宋体"/>
        <charset val="134"/>
      </rPr>
      <t>1.国家级，2024年12月获得第十九届“挑战杯”全国大学生课外学术科技作品竞赛“揭榜挂帅”专项赛国家级一等奖（2/10）（6）</t>
    </r>
    <r>
      <rPr>
        <sz val="11"/>
        <color rgb="FF000000"/>
        <rFont val="宋体"/>
        <charset val="134"/>
      </rPr>
      <t xml:space="preserve">
2.省级，2025年5月获得浙江省第二十二届“挑战杯”大学生课外学术科技作品竞赛银奖（2/10）（2.4）
3.省级，2024年12月获得“中行杯”第十四届浙江省大学生职业规划大赛铜奖（1/1）（4）
4.省级，2024年12月获得浙江省会展策划创意大赛二等奖（1/5）（3）
5.省级，2024年12月获得浙江省会展策划创意大赛一等奖（3/5）（1.2）
6.省级，2024年9月获得浙江省国际大学生创新大赛（2024）二等奖（10/15）（0.15）
7.省级，2024年5月获得浙江省第十四届“挑战杯”大学生创业计划竞赛三等奖（3/14）（0.6）
8.2023-2024学年，国家级大学生创新创业训练计划立项，《厚植城市人文，点亮文旅地标：“宋韵文化+短视频”传播现状与优化对策探究》，排名第一（2）
</t>
    </r>
    <r>
      <rPr>
        <sz val="11"/>
        <rFont val="宋体"/>
        <charset val="134"/>
      </rPr>
      <t>9.杨晨涵.实习师范生学业水平成绩与自我效能感的影响效应研究.学知.2025（8）：17-22.五类期刊（5） 
10.4.2024-2025学年第二学期 浙江省国际大学生创新大赛铜奖（5）</t>
    </r>
  </si>
  <si>
    <t>创新能力认定满分</t>
  </si>
  <si>
    <t>中文224</t>
  </si>
  <si>
    <t>李亦乔</t>
  </si>
  <si>
    <t>1.2022-2023学年 校优秀学生干部（2）
2.2022-2023学年 校三好学生（2）
3.2023年 校优秀志愿者（1）
4.2024年 校优秀团员（2）
5.2023-2024学年 校三好学生（2）</t>
  </si>
  <si>
    <t>1.李亦乔.电影《大雨》现实主义创作刍议.数码影像时代，2024（04）：73-75.五类期刊  （5）
1.2023-2024学年 浙江省第十四届挑战杯浙商银行大学生创业计划竞赛金奖，排名10/10（0.32）
2.2023-2024学年 浙江省第十二届“典润之江”经典诵读大赛二等奖，排名1/1（6）
3.2023-2024学年 浙江省第十二届“诗泽之江”诗词讲讲大赛一等奖 排名1/1（8）
4.2024-2025学年 浙江省第十三届“典润之江”经典诵读大赛三等奖排名1/5（2）
5.2024-2025学年 中国大学生计算机设计大赛二等奖 排名2/3（3.6）</t>
  </si>
  <si>
    <t>章锦雯</t>
  </si>
  <si>
    <t>1.2024年 十佳新生学长（3）
2.2022-2023学年 校优秀学生干部（2）
3.2023-2024学年 校优秀学生干部（2）
4.2022年 校优秀团干部（2）
5.2023年 校优秀团干部（2）
6.2022年 校优秀团员（2）
7.2022-2023学年 校三好学生（2）
8.2023-2024学年 校三好学生（2）</t>
  </si>
  <si>
    <t xml:space="preserve">1.2023-2024学年第二学期 浙江省国际大学生创新大赛金奖（0.1875） ；
2.2025年1月，五类期刊，《国内外术语研究主题分析》发表于《中国科技术语》，第一作者（5）
3.2025年2月，五类期刊，《建德草莓标准地建设：体制机制创新与传统农业的转型升级探究 》发表于《探索科学》，第一作者 （5）
4.2024-2025学年第二学期 浙江省国际大学生创新大赛金奖（0.1875）
</t>
  </si>
  <si>
    <t>郑聿</t>
  </si>
  <si>
    <t>1.2025年 校优秀团员（2）
2.2023-2024学年 校三好学生（2）
3.2023年 校优秀团员（2）
4.2022-2023学年 校三好学生（2）</t>
  </si>
  <si>
    <t>1.2025年7月获浙江省大学生创新创业大赛银奖（排名9/10）（0.257）
2.2025年5月获浙江省大学生英语竞赛三等奖（排名1/1）（4）
3.2024年12月获浙江省“远华杯”会展创意大赛金奖（排名3/5）（1.2）
4.2024年8月获浙江省“互联网+”大学生创新创业大赛金奖（排名4/15）（0.1875）
5.2024年5月获浙江省“挑战杯”大学生创业计划竞赛金奖（排名7/11）（0.28）
6.2023年8月获浙江省“互联网+”大学生创新创业大赛银奖（排名12/15）（0.15）
7.2024年浙江省新苗人才计划立项  《活态非遗新主张：以国家级非遗民间故事西湖系列为例的实践探索》，排名第一（2）
8.郑聿，王毓玲，姚永辉.注入创意活力，打造西湖非遗民间故事活态传承典范.莲池周刊，2024（6）：92-94.1/3.五类期刊.  （5）
9.郑聿.经典民间故事在共同富裕中的创造性转化与创新性发展.明周刊，2025（3）：94-96.1/1.五类期刊.    （5）</t>
  </si>
  <si>
    <t>金彤彤</t>
  </si>
  <si>
    <t>1.2022-2023 校三好学生（2）
2.2022-2023 校优秀学生干部（2）
3.2024学年 优秀团员（2）
4.2023-2024 校三好学生（2）
5.2023-2024 校优秀学生干部（2）
6.2025年 校优秀志愿者（1）</t>
  </si>
  <si>
    <t xml:space="preserve">
1.省级，2023年7月获浙江省“互联网+”大学生创新创业大赛银奖（11/15）（0.15）
2.省级，2024年6月获浙江省第十四届“挑战杯”大学生创业计划竞赛金奖（8/10）（0.3214）
3.省级，2024年7月获浙江省国际大学创新大赛金奖（9/15）（0.1875）
4.省级，2025年6月获浙江省第十九届“挑战杯”大学生课外学术科技作品竞赛银奖（1/10）（6）
5.省级，2025年7月浙江省创新大赛省铜奖(10/15)（0.125）学生课外学术科技作品竞赛银奖（1/10）（6）</t>
  </si>
  <si>
    <t>中文225</t>
  </si>
  <si>
    <t>汉语言文学</t>
  </si>
  <si>
    <t>周芷涵</t>
  </si>
  <si>
    <t>1.2023年 校优秀团员（2）
2.2023-2024学年 三好学生（2）
3.2024年 校优秀团员（2）</t>
  </si>
  <si>
    <t>1.周芷涵.龚自珍诗对庄骚之接受[J].语言文字教学与研究,2025,4(3).DOI：10.62022/FETR.issn3006-001X.（排名1/1）（5）
2.周芷涵,赵晨溢,钟一凡.快时尚界的“小单快返”：SHEIN的供应链革新[J].企业经营与发展,2025,2(03):13-15.DOI:10.12462/EOD.issn3007-8156.2025.03.024（排名1/3）（5）
1.2024-2025学年第二学期浙江省大学生科技创新活
动计划暨新苗人才计划立项，《聚力方舟：品牌志愿服务组织生态
体系创新研究》，排名第一（2）
1.外观设计专利：《书法练习纸》专利号：ZL202430097171.5（排名1/1）（2）
1.2024-2025学年第一学期 浙江省“建行裕农通杯”第七届大学生乡村振兴创意大赛省铜奖（排名1/6）(2)
2.2024-2025学年第一学期 浙江省第十四届会展策划创意大赛省三等奖（排名1/5）（2）
3.2024-2025学年第二学期 浙江省第十九届“挑战杯”大学生课外学术科技作品竞赛省铜奖（排名1/10）（5）</t>
  </si>
  <si>
    <t>黄涯涯</t>
  </si>
  <si>
    <t>1.2022年度  杭州师范大学优秀共青团员（2）；
2.2022-2023学年  杭州师范大学三好学生（2）；
3.2022-2023学年  杭州师范大学优秀学生干部（2）；
4.2023年度  杭州师范大学优秀共青团员（2）；
5.2023-2024学年  杭州师范大学优秀学生干部（2）；</t>
  </si>
  <si>
    <t>1.《从“竞赛热”到“基础固”： “知识轻视”背景下的教师教育全面发展路径探索》，《创新教育研究》，五类期刊(5)
2.《浅析诗歌风格转变与维特意志的联系》，《北大荒文化》，五类期刊（5）
3.二类竞赛，省级，正大杯”市场调研大赛二等奖（排名2/5）（0.4）
4.二类竞赛，国家级，数学建模大赛美国赛三等奖（排名1/3）（2）</t>
  </si>
  <si>
    <t>陈佳怡</t>
  </si>
  <si>
    <t>1.2022-2023学年 校优秀学生干部（2）
2.2022-2023学年 校三好学生（2）
3.2022-2023学年 校优秀团干（2）
4.2022-2023学年 校优秀团员（2）
5.2023-2024学年 校三好学生（2）
6.2023-2024学年 校优秀团员（2）</t>
  </si>
  <si>
    <t>1.2024-2025学年第二学期，正大杯全国大学生市场调查与分析大赛浙江省本科生组选拔赛一等奖，排名第一（3）</t>
  </si>
  <si>
    <t>林嘉睿</t>
  </si>
  <si>
    <t>男</t>
  </si>
  <si>
    <t>1.2023-2024学年 校优秀学生干部（2） 
2.2023-2024学年 校三好学生（2）
3.2024-2025学年 校优秀团员（2）
4.2024-2025学年 校优秀学生干部（2）</t>
  </si>
  <si>
    <t>1.林嘉睿，陈漪《氤氲山水间：&lt;春江水暖&gt;中的社会寓言》，《东方艺术》2023年第5期（5）
2.林嘉睿《浅论戚继光诗文中的家国情怀和隐逸向往》，《台州社会科学》2025年第2期（5）</t>
  </si>
  <si>
    <t>王毓玲</t>
  </si>
  <si>
    <t>1.2024-2025学年 校优秀团员（2）
2.2023-2024学年 校三好学生（2）
3.2023-2024学年 校优秀志愿者（1）</t>
  </si>
  <si>
    <t>1.2024-2025学年浙江省第十九届“挑战杯”大学生课外学术作品竞赛省银奖（排名3/10）（1.8）
2.2024-2025学年“建行杯”浙江省国际大学生创新大赛省铜奖（排名1/15）（5）
3.2024-2025学年“建行杯”浙江省国际大学生创新大赛省铜奖（排名6/11）（0.1875）
4.2023-2024学年浙江省第十四届“挑战杯”浙商银行大学生创业计划大赛省金奖（排名10/11）（0.28125）
5.2023-2024学年“建行杯”浙江省国际大学生创新大赛省金奖（排名10/15）（0.1875）
6.王毓玲.人机共创的赋能与局限——生成式人工智能长篇小说《天命使徒》批评,批评理论,2024(4):50-63.2/2(学生第二作者，本校老师第一).</t>
  </si>
  <si>
    <t>鲍洋洋</t>
  </si>
  <si>
    <t>1.2022-2023学年 校三好学生（2）
2.2023-2024学年 校三好学生（2）
3.2023-2024学年 校优秀学生干部（2）
4.2023-2024学年 校优秀团员（2）
5.2024-2025学年 校优秀团员（2）</t>
  </si>
  <si>
    <t>1.2023-2024学年第二学期 “正太杯”第十四届全国大学生市场调查与分析大赛国家三等奖，排名3/5（1.5）</t>
  </si>
  <si>
    <t>吕睿</t>
  </si>
  <si>
    <t>1.2022-2023年获校优秀学生干部（2）
2.2022-2023年获校三好学生（2）
3.2022-2023年获校优秀团干（2）
4.2022-2023年获校优秀团员（2）
5.2023-2024年获校三好学生（2）
6.2023-2024年校优秀志愿者（1）</t>
  </si>
  <si>
    <t>省级，2024年12月获浙江省会展策划创意大赛一等奖（排名5/5）（0.6）</t>
  </si>
  <si>
    <t>汉教221</t>
  </si>
  <si>
    <t>汉语国际教育</t>
  </si>
  <si>
    <t>胡逸扬</t>
  </si>
  <si>
    <t>1.2022-2023学年 校优秀学生干部（2）
2.2024年 校优秀共青团干部（2）</t>
  </si>
  <si>
    <r>
      <t>一、学术论文
1.胡逸扬.《叙事医学视阈下的医疗场域语言景观适老化研究：现状、挑战与优化路径》.《现代语言学》（ISSN 2330-1708）,2025,13 (1).1/1.五类期刊（5）
2.胡逸扬.《浅谈古镇语言景观优化策略 —— 基于对塘栖古镇语言景观的实地考察》.《艺术人文与社科前沿》（ISSN 3029-164X）,2024,2 (10).1/1.五类期刊（5）
二、科研项目
1.胡逸扬。教育部国家级大学生创新创业训练计划项目 “医” 路顺风 —— 基于语言景观优化的医疗场域适老化实践 [编号 202410346077]. 已结项.负责人.（2）
三、学科竞赛
1.省级，2025年5月获浙江省第十九届 “挑战杯” 大学生课外学术科技竞赛金奖</t>
    </r>
    <r>
      <rPr>
        <sz val="11"/>
        <color rgb="FF000000"/>
        <rFont val="Times New Roman"/>
        <charset val="134"/>
      </rPr>
      <t>​</t>
    </r>
    <r>
      <rPr>
        <sz val="11"/>
        <color rgb="FF000000"/>
        <rFont val="宋体"/>
        <charset val="134"/>
      </rPr>
      <t>（排名5/8）（0.45）
2.省级，2025年5月获浙江省第十九届 “挑战杯” 学生课外学术科技竞赛银奖</t>
    </r>
    <r>
      <rPr>
        <sz val="11"/>
        <color rgb="FF000000"/>
        <rFont val="Times New Roman"/>
        <charset val="134"/>
      </rPr>
      <t>​</t>
    </r>
    <r>
      <rPr>
        <sz val="11"/>
        <color rgb="FF000000"/>
        <rFont val="宋体"/>
        <charset val="134"/>
      </rPr>
      <t>（排名4/10）(0.257)
3.省级，2025年5月获 “正大杯” 第十五届市场调查与分析大赛三等奖</t>
    </r>
    <r>
      <rPr>
        <sz val="11"/>
        <color rgb="FF000000"/>
        <rFont val="Times New Roman"/>
        <charset val="134"/>
      </rPr>
      <t>​</t>
    </r>
    <r>
      <rPr>
        <sz val="11"/>
        <color rgb="FF000000"/>
        <rFont val="宋体"/>
        <charset val="134"/>
      </rPr>
      <t>（排名1/5）（1）
4.省级，2025年4月获浙江省大学生艺术节一等奖</t>
    </r>
    <r>
      <rPr>
        <sz val="11"/>
        <color rgb="FF000000"/>
        <rFont val="Times New Roman"/>
        <charset val="134"/>
      </rPr>
      <t>​</t>
    </r>
    <r>
      <rPr>
        <sz val="11"/>
        <color rgb="FF000000"/>
        <rFont val="宋体"/>
        <charset val="134"/>
      </rPr>
      <t>（集体作品）（0.4）
1.胡逸扬。跨文化交流语言实训软件。（排名1/1） 
登记号：2025SR0283189 | 授权日期：2025.02.19. （2）</t>
    </r>
  </si>
  <si>
    <t>朱笑颜</t>
  </si>
  <si>
    <t>1.2022-2023学年 校优秀学生干部（2）
2.2022-2023学年 校三好学生（2）</t>
  </si>
  <si>
    <t>1.2023-2024学年 第二学期 浙江省第十二届大学生中华经典诵写讲大赛“诗泽之江”诗词讲解竞赛本科组三等奖（4）
2.2024-2025学年 第二学期 浙江省第十三届大学生中华经典诵写讲大赛“诗泽之江”诗词讲解竞赛本科组三等奖（4）</t>
  </si>
  <si>
    <t>郑汝芸</t>
  </si>
  <si>
    <t>无</t>
  </si>
  <si>
    <t>1.发表论文：Zheng R .We read Werther, what does Werther read?--A Brief Analysis of the 
Significance of Other Texts in The Sorrows of Young Werther[J].Literature and Art 
Development and Innovation,2024,1(3):（5）
2.2023-2024学年第二学期 浙江省第十四届“挑战杯”大学生创业计划竞赛省铜（0.136）</t>
  </si>
  <si>
    <t>李则萱</t>
  </si>
  <si>
    <t>1.李则萱.亚运背景下中华优秀传统文化的影响及传播研究——以良渚文化为例调研.新闻传播科学，10.12677/jc.2024.123092.普通期刊（5）
2.2024-2025学年第二学期，大学生英语竞赛省级二等奖（2）</t>
  </si>
  <si>
    <t>卢薏</t>
  </si>
  <si>
    <t>1.校级，2023年9月获校优秀学生干部（2）
2.校级，2023年度优秀团干部（2）
3.校级，2023年度优秀团员（2）
4.校级，2024年度优秀团干部（2）</t>
  </si>
  <si>
    <t>章子叶</t>
  </si>
  <si>
    <r>
      <t>章子叶. 文本特性:教出这一篇的特质[J].语文建设，2025（八月中旬发，尚未登刊），核心期刊——四类（10）</t>
    </r>
    <r>
      <rPr>
        <sz val="12"/>
        <color theme="1"/>
        <rFont val="等线"/>
        <charset val="134"/>
        <scheme val="minor"/>
      </rPr>
      <t xml:space="preserve">
</t>
    </r>
    <r>
      <rPr>
        <sz val="11"/>
        <color rgb="FF000000"/>
        <rFont val="宋体"/>
        <charset val="134"/>
      </rPr>
      <t xml:space="preserve">章子叶,章新其. 文本体式:教学内容选择的重要依据——以神话、童话和寓言教学为例 [J]. 中学语文教学参考, 2025, (10): </t>
    </r>
    <r>
      <rPr>
        <sz val="11"/>
        <rFont val="宋体"/>
        <charset val="134"/>
      </rPr>
      <t>8-11.普刊——五类（5）</t>
    </r>
    <r>
      <rPr>
        <sz val="12"/>
        <rFont val="等线"/>
        <charset val="134"/>
        <scheme val="minor"/>
      </rPr>
      <t xml:space="preserve">
</t>
    </r>
  </si>
  <si>
    <t>姚睿扬</t>
  </si>
  <si>
    <t>1.2023-2024学年 校优秀团员（2）</t>
  </si>
  <si>
    <t>1.2024-2025学年第二学期创新大赛红旅赛道省银（4/15）（0.163）
2.2023-2024学年第二学期浙江省市场调查与分析大赛（二类竞赛）省二等（1/5）（1）</t>
  </si>
  <si>
    <t>黄星儿</t>
  </si>
  <si>
    <t>2022-2023学年 校三好学生（2）</t>
  </si>
  <si>
    <t>应玥</t>
  </si>
  <si>
    <t>1.2024年3月获校优秀团员（2）
2.2024年6月获校优秀志愿者（1）
3.2024年11月获校优秀学生干部（2）
4.2025年3月获校优秀团干（2）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</si>
</sst>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0">
    <font>
      <sz val="11"/>
      <color theme="1"/>
      <name val="等线"/>
      <charset val="134"/>
      <scheme val="minor"/>
    </font>
    <font>
      <b/>
      <sz val="12"/>
      <color rgb="FF000000"/>
      <name val="宋体"/>
      <charset val="134"/>
    </font>
    <font>
      <sz val="12"/>
      <color rgb="FF000000"/>
      <name val="宋体"/>
      <charset val="134"/>
    </font>
    <font>
      <sz val="11"/>
      <color rgb="FF000000"/>
      <name val="宋体"/>
      <charset val="134"/>
    </font>
    <font>
      <b/>
      <sz val="28"/>
      <color rgb="FF000000"/>
      <name val="宋体"/>
      <charset val="134"/>
    </font>
    <font>
      <b/>
      <sz val="12"/>
      <name val="宋体"/>
      <charset val="134"/>
    </font>
    <font>
      <sz val="12"/>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1"/>
      <color rgb="FF000000"/>
      <name val="Times New Roman"/>
      <charset val="134"/>
    </font>
    <font>
      <sz val="12"/>
      <color theme="1"/>
      <name val="等线"/>
      <charset val="134"/>
      <scheme val="minor"/>
    </font>
    <font>
      <sz val="12"/>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1" fillId="0" borderId="4"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3" fillId="0" borderId="6" xfId="0" applyFont="1" applyBorder="1" applyAlignment="1">
      <alignment horizontal="center" vertical="center" wrapText="1"/>
    </xf>
    <xf numFmtId="176" fontId="3" fillId="0" borderId="6" xfId="0" applyNumberFormat="1" applyFont="1" applyBorder="1" applyAlignment="1">
      <alignment horizontal="center" vertical="center" wrapText="1"/>
    </xf>
    <xf numFmtId="0" fontId="3" fillId="0" borderId="0" xfId="0" applyFont="1" applyAlignment="1">
      <alignment horizontal="center" vertical="center" wrapText="1"/>
    </xf>
    <xf numFmtId="0" fontId="5" fillId="0" borderId="4" xfId="0" applyFont="1" applyBorder="1" applyAlignment="1">
      <alignment horizontal="center" vertical="center"/>
    </xf>
    <xf numFmtId="177"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77" fontId="3" fillId="0" borderId="6" xfId="0" applyNumberFormat="1" applyFont="1" applyBorder="1" applyAlignment="1">
      <alignment horizontal="left" vertical="center" wrapText="1"/>
    </xf>
    <xf numFmtId="0" fontId="6" fillId="0" borderId="0" xfId="0" applyFont="1" applyAlignment="1">
      <alignment horizontal="center" vertical="center"/>
    </xf>
    <xf numFmtId="0" fontId="1"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tabSelected="1" zoomScale="55" zoomScaleNormal="55" topLeftCell="A17" workbookViewId="0">
      <selection activeCell="J19" sqref="J19"/>
    </sheetView>
  </sheetViews>
  <sheetFormatPr defaultColWidth="11.2232142857143" defaultRowHeight="17.6"/>
  <cols>
    <col min="1" max="1" width="11.2232142857143" style="4"/>
    <col min="2" max="2" width="10.4375" style="3" customWidth="1"/>
    <col min="3" max="3" width="14.875" style="3" customWidth="1"/>
    <col min="4" max="4" width="9" style="3" customWidth="1"/>
    <col min="5" max="5" width="7.22321428571429" style="3" customWidth="1"/>
    <col min="6" max="6" width="19.1071428571429" style="3" customWidth="1"/>
    <col min="7" max="7" width="17.8839285714286" style="5" customWidth="1"/>
    <col min="8" max="8" width="97.8839285714286" style="5" customWidth="1"/>
    <col min="9" max="9" width="39.8839285714286" style="3" customWidth="1"/>
    <col min="10" max="10" width="17.8839285714286" style="3" customWidth="1"/>
    <col min="11" max="11" width="16.4375" style="3" customWidth="1"/>
    <col min="12" max="12" width="48.7767857142857" style="3" customWidth="1"/>
    <col min="13" max="13" width="17.8839285714286" style="3" customWidth="1"/>
    <col min="14" max="15" width="16.4375" style="3" customWidth="1"/>
    <col min="16" max="17" width="12.2232142857143" style="3" customWidth="1"/>
    <col min="18" max="18" width="18.4017857142857" style="3" customWidth="1"/>
    <col min="19" max="24" width="11.2232142857143" style="3"/>
    <col min="25" max="16384" width="11.2232142857143" style="4"/>
  </cols>
  <sheetData>
    <row r="1" ht="40" spans="1:18">
      <c r="A1" s="6" t="s">
        <v>0</v>
      </c>
      <c r="B1" s="6"/>
      <c r="C1" s="6"/>
      <c r="D1" s="6"/>
      <c r="E1" s="6"/>
      <c r="F1" s="6"/>
      <c r="G1" s="6"/>
      <c r="H1" s="6"/>
      <c r="I1" s="6"/>
      <c r="J1" s="6"/>
      <c r="K1" s="6"/>
      <c r="L1" s="6"/>
      <c r="M1" s="6"/>
      <c r="N1" s="6"/>
      <c r="O1" s="6"/>
      <c r="P1" s="6"/>
      <c r="Q1" s="6"/>
      <c r="R1" s="6"/>
    </row>
    <row r="2" s="1" customFormat="1" ht="106" spans="1:18">
      <c r="A2" s="7" t="s">
        <v>1</v>
      </c>
      <c r="B2" s="8" t="s">
        <v>2</v>
      </c>
      <c r="C2" s="9" t="s">
        <v>3</v>
      </c>
      <c r="D2" s="9" t="s">
        <v>4</v>
      </c>
      <c r="E2" s="9" t="s">
        <v>5</v>
      </c>
      <c r="F2" s="15" t="s">
        <v>6</v>
      </c>
      <c r="G2" s="15" t="s">
        <v>7</v>
      </c>
      <c r="H2" s="16" t="s">
        <v>8</v>
      </c>
      <c r="I2" s="9" t="s">
        <v>9</v>
      </c>
      <c r="J2" s="20" t="s">
        <v>10</v>
      </c>
      <c r="K2" s="15" t="s">
        <v>11</v>
      </c>
      <c r="L2" s="15" t="s">
        <v>12</v>
      </c>
      <c r="M2" s="20" t="s">
        <v>13</v>
      </c>
      <c r="N2" s="15" t="s">
        <v>14</v>
      </c>
      <c r="O2" s="15" t="s">
        <v>15</v>
      </c>
      <c r="P2" s="9" t="s">
        <v>16</v>
      </c>
      <c r="Q2" s="25" t="s">
        <v>17</v>
      </c>
      <c r="R2" s="7" t="s">
        <v>18</v>
      </c>
    </row>
    <row r="3" ht="219" spans="1:18">
      <c r="A3" s="10">
        <v>1</v>
      </c>
      <c r="B3" s="11" t="s">
        <v>19</v>
      </c>
      <c r="C3" s="12" t="s">
        <v>20</v>
      </c>
      <c r="D3" s="13" t="s">
        <v>21</v>
      </c>
      <c r="E3" s="12" t="s">
        <v>22</v>
      </c>
      <c r="F3" s="12" t="s">
        <v>23</v>
      </c>
      <c r="G3" s="17">
        <v>4.17</v>
      </c>
      <c r="H3" s="18">
        <f t="shared" ref="H3:H24" si="0">G3/MAX($G$2:$G$23)*100</f>
        <v>96.3048498845266</v>
      </c>
      <c r="I3" s="17" t="s">
        <v>24</v>
      </c>
      <c r="J3" s="14">
        <v>17</v>
      </c>
      <c r="K3" s="17">
        <f t="shared" ref="K3:K24" si="1">J3/MAX($J$2:$J$23)*100</f>
        <v>100</v>
      </c>
      <c r="L3" s="21" t="s">
        <v>25</v>
      </c>
      <c r="M3" s="17">
        <v>18.6</v>
      </c>
      <c r="N3" s="13">
        <f t="shared" ref="N3:N24" si="2">M3/MAX($M$2:$M$23)*100</f>
        <v>63.3730834752981</v>
      </c>
      <c r="O3" s="13">
        <f t="shared" ref="O3:O24" si="3">H3*0.75+K3*0.15+N3*0.1</f>
        <v>93.5659457609247</v>
      </c>
      <c r="P3" s="13">
        <v>1</v>
      </c>
      <c r="Q3" s="26">
        <v>22</v>
      </c>
      <c r="R3" s="27"/>
    </row>
    <row r="4" ht="387" spans="1:18">
      <c r="A4" s="10">
        <v>2</v>
      </c>
      <c r="B4" s="11" t="s">
        <v>26</v>
      </c>
      <c r="C4" s="12" t="s">
        <v>20</v>
      </c>
      <c r="D4" s="13" t="s">
        <v>27</v>
      </c>
      <c r="E4" s="12" t="s">
        <v>22</v>
      </c>
      <c r="F4" s="12" t="s">
        <v>23</v>
      </c>
      <c r="G4" s="17">
        <v>4.13</v>
      </c>
      <c r="H4" s="18">
        <f t="shared" si="0"/>
        <v>95.3810623556582</v>
      </c>
      <c r="I4" s="17" t="s">
        <v>28</v>
      </c>
      <c r="J4" s="14">
        <v>11</v>
      </c>
      <c r="K4" s="17">
        <f t="shared" si="1"/>
        <v>64.7058823529412</v>
      </c>
      <c r="L4" s="22" t="s">
        <v>29</v>
      </c>
      <c r="M4" s="17">
        <v>29.35</v>
      </c>
      <c r="N4" s="13">
        <f t="shared" si="2"/>
        <v>100</v>
      </c>
      <c r="O4" s="13">
        <f t="shared" si="3"/>
        <v>91.2416791196848</v>
      </c>
      <c r="P4" s="13">
        <v>2</v>
      </c>
      <c r="Q4" s="26">
        <v>22</v>
      </c>
      <c r="R4" s="27" t="s">
        <v>30</v>
      </c>
    </row>
    <row r="5" ht="212" spans="1:247">
      <c r="A5" s="10">
        <v>3</v>
      </c>
      <c r="B5" s="11" t="s">
        <v>31</v>
      </c>
      <c r="C5" s="12" t="s">
        <v>20</v>
      </c>
      <c r="D5" s="12" t="s">
        <v>32</v>
      </c>
      <c r="E5" s="12" t="s">
        <v>22</v>
      </c>
      <c r="F5" s="12" t="s">
        <v>23</v>
      </c>
      <c r="G5" s="12">
        <v>4.28</v>
      </c>
      <c r="H5" s="18">
        <f t="shared" si="0"/>
        <v>98.8452655889146</v>
      </c>
      <c r="I5" s="12" t="s">
        <v>33</v>
      </c>
      <c r="J5" s="12">
        <v>9</v>
      </c>
      <c r="K5" s="12">
        <f t="shared" si="1"/>
        <v>52.9411764705882</v>
      </c>
      <c r="L5" s="12" t="s">
        <v>34</v>
      </c>
      <c r="M5" s="12">
        <v>24.92</v>
      </c>
      <c r="N5" s="13">
        <f t="shared" si="2"/>
        <v>84.9063032367973</v>
      </c>
      <c r="O5" s="13">
        <f t="shared" si="3"/>
        <v>90.5657559859539</v>
      </c>
      <c r="P5" s="13">
        <v>3</v>
      </c>
      <c r="Q5" s="26">
        <v>22</v>
      </c>
      <c r="R5" s="28"/>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row>
    <row r="6" ht="168" spans="1:18">
      <c r="A6" s="10">
        <v>4</v>
      </c>
      <c r="B6" s="11" t="s">
        <v>19</v>
      </c>
      <c r="C6" s="12" t="s">
        <v>20</v>
      </c>
      <c r="D6" s="13" t="s">
        <v>35</v>
      </c>
      <c r="E6" s="12" t="s">
        <v>22</v>
      </c>
      <c r="F6" s="12" t="s">
        <v>23</v>
      </c>
      <c r="G6" s="17">
        <v>4.12</v>
      </c>
      <c r="H6" s="18">
        <f t="shared" si="0"/>
        <v>95.1501154734411</v>
      </c>
      <c r="I6" s="17" t="s">
        <v>36</v>
      </c>
      <c r="J6" s="14">
        <v>17</v>
      </c>
      <c r="K6" s="17">
        <f t="shared" si="1"/>
        <v>100</v>
      </c>
      <c r="L6" s="17" t="s">
        <v>37</v>
      </c>
      <c r="M6" s="14">
        <v>10.375</v>
      </c>
      <c r="N6" s="13">
        <f t="shared" si="2"/>
        <v>35.3492333901193</v>
      </c>
      <c r="O6" s="13">
        <f t="shared" si="3"/>
        <v>89.8975099440927</v>
      </c>
      <c r="P6" s="13">
        <v>4</v>
      </c>
      <c r="Q6" s="26">
        <v>22</v>
      </c>
      <c r="R6" s="27"/>
    </row>
    <row r="7" ht="370" spans="1:18">
      <c r="A7" s="10">
        <v>5</v>
      </c>
      <c r="B7" s="11" t="s">
        <v>19</v>
      </c>
      <c r="C7" s="12" t="s">
        <v>20</v>
      </c>
      <c r="D7" s="13" t="s">
        <v>38</v>
      </c>
      <c r="E7" s="13" t="s">
        <v>22</v>
      </c>
      <c r="F7" s="12" t="s">
        <v>23</v>
      </c>
      <c r="G7" s="17">
        <v>4.33</v>
      </c>
      <c r="H7" s="18">
        <f t="shared" si="0"/>
        <v>100</v>
      </c>
      <c r="I7" s="12" t="s">
        <v>39</v>
      </c>
      <c r="J7" s="13">
        <v>8</v>
      </c>
      <c r="K7" s="17">
        <f t="shared" si="1"/>
        <v>47.0588235294118</v>
      </c>
      <c r="L7" s="12" t="s">
        <v>40</v>
      </c>
      <c r="M7" s="17">
        <v>19.075</v>
      </c>
      <c r="N7" s="13">
        <f t="shared" si="2"/>
        <v>64.9914821124361</v>
      </c>
      <c r="O7" s="13">
        <f t="shared" si="3"/>
        <v>88.5579717406554</v>
      </c>
      <c r="P7" s="13">
        <v>5</v>
      </c>
      <c r="Q7" s="26">
        <v>22</v>
      </c>
      <c r="R7" s="27"/>
    </row>
    <row r="8" ht="313" customHeight="1" spans="1:247">
      <c r="A8" s="10">
        <v>6</v>
      </c>
      <c r="B8" s="11" t="s">
        <v>26</v>
      </c>
      <c r="C8" s="12" t="s">
        <v>20</v>
      </c>
      <c r="D8" s="12" t="s">
        <v>41</v>
      </c>
      <c r="E8" s="12" t="s">
        <v>22</v>
      </c>
      <c r="F8" s="12" t="s">
        <v>23</v>
      </c>
      <c r="G8" s="12">
        <v>4.23</v>
      </c>
      <c r="H8" s="18">
        <f t="shared" si="0"/>
        <v>97.6905311778291</v>
      </c>
      <c r="I8" s="12" t="s">
        <v>42</v>
      </c>
      <c r="J8" s="12">
        <v>11</v>
      </c>
      <c r="K8" s="12">
        <f t="shared" si="1"/>
        <v>64.7058823529412</v>
      </c>
      <c r="L8" s="12" t="s">
        <v>43</v>
      </c>
      <c r="M8" s="12">
        <v>6.7749</v>
      </c>
      <c r="N8" s="13">
        <f t="shared" si="2"/>
        <v>23.0831345826235</v>
      </c>
      <c r="O8" s="13">
        <f t="shared" si="3"/>
        <v>85.2820941945754</v>
      </c>
      <c r="P8" s="13">
        <v>6</v>
      </c>
      <c r="Q8" s="26">
        <v>22</v>
      </c>
      <c r="R8" s="28"/>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row>
    <row r="9" ht="370" spans="1:247">
      <c r="A9" s="10">
        <v>7</v>
      </c>
      <c r="B9" s="11" t="s">
        <v>44</v>
      </c>
      <c r="C9" s="12" t="s">
        <v>45</v>
      </c>
      <c r="D9" s="12" t="s">
        <v>46</v>
      </c>
      <c r="E9" s="12" t="s">
        <v>22</v>
      </c>
      <c r="F9" s="12" t="s">
        <v>23</v>
      </c>
      <c r="G9" s="12">
        <v>4.11</v>
      </c>
      <c r="H9" s="18">
        <f t="shared" si="0"/>
        <v>94.919168591224</v>
      </c>
      <c r="I9" s="12" t="s">
        <v>47</v>
      </c>
      <c r="J9" s="12">
        <v>6</v>
      </c>
      <c r="K9" s="12">
        <f t="shared" si="1"/>
        <v>35.2941176470588</v>
      </c>
      <c r="L9" s="12" t="s">
        <v>48</v>
      </c>
      <c r="M9" s="12">
        <v>23</v>
      </c>
      <c r="N9" s="13">
        <f t="shared" si="2"/>
        <v>78.3645655877342</v>
      </c>
      <c r="O9" s="13">
        <f t="shared" si="3"/>
        <v>84.3199506492503</v>
      </c>
      <c r="P9" s="13">
        <v>7</v>
      </c>
      <c r="Q9" s="26">
        <v>22</v>
      </c>
      <c r="R9" s="28"/>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row>
    <row r="10" ht="176" spans="1:247">
      <c r="A10" s="10">
        <v>8</v>
      </c>
      <c r="B10" s="11" t="s">
        <v>31</v>
      </c>
      <c r="C10" s="12" t="s">
        <v>20</v>
      </c>
      <c r="D10" s="12" t="s">
        <v>49</v>
      </c>
      <c r="E10" s="12" t="s">
        <v>22</v>
      </c>
      <c r="F10" s="12" t="s">
        <v>23</v>
      </c>
      <c r="G10" s="2">
        <v>4.05</v>
      </c>
      <c r="H10" s="18">
        <f t="shared" si="0"/>
        <v>93.5334872979215</v>
      </c>
      <c r="I10" s="12" t="s">
        <v>50</v>
      </c>
      <c r="J10" s="12">
        <v>10</v>
      </c>
      <c r="K10" s="12">
        <f t="shared" si="1"/>
        <v>58.8235294117647</v>
      </c>
      <c r="L10" s="12" t="s">
        <v>51</v>
      </c>
      <c r="M10" s="12">
        <v>12.4</v>
      </c>
      <c r="N10" s="13">
        <f t="shared" si="2"/>
        <v>42.2487223168654</v>
      </c>
      <c r="O10" s="13">
        <f t="shared" si="3"/>
        <v>83.1985171168924</v>
      </c>
      <c r="P10" s="13">
        <v>8</v>
      </c>
      <c r="Q10" s="26">
        <v>22</v>
      </c>
      <c r="R10" s="28"/>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row>
    <row r="11" ht="106" spans="1:247">
      <c r="A11" s="10">
        <v>9</v>
      </c>
      <c r="B11" s="11" t="s">
        <v>44</v>
      </c>
      <c r="C11" s="12" t="s">
        <v>45</v>
      </c>
      <c r="D11" s="12" t="s">
        <v>52</v>
      </c>
      <c r="E11" s="12" t="s">
        <v>22</v>
      </c>
      <c r="F11" s="12" t="s">
        <v>23</v>
      </c>
      <c r="G11" s="12">
        <v>4.06</v>
      </c>
      <c r="H11" s="18">
        <f t="shared" si="0"/>
        <v>93.7644341801386</v>
      </c>
      <c r="I11" s="12" t="s">
        <v>53</v>
      </c>
      <c r="J11" s="12">
        <v>12</v>
      </c>
      <c r="K11" s="12">
        <f t="shared" si="1"/>
        <v>70.5882352941177</v>
      </c>
      <c r="L11" s="12" t="s">
        <v>54</v>
      </c>
      <c r="M11" s="12">
        <v>3</v>
      </c>
      <c r="N11" s="13">
        <f t="shared" si="2"/>
        <v>10.221465076661</v>
      </c>
      <c r="O11" s="13">
        <f t="shared" si="3"/>
        <v>81.9337074368877</v>
      </c>
      <c r="P11" s="13">
        <v>9</v>
      </c>
      <c r="Q11" s="26">
        <v>22</v>
      </c>
      <c r="R11" s="28"/>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row>
    <row r="12" s="2" customFormat="1" ht="71" spans="1:24">
      <c r="A12" s="10">
        <v>10</v>
      </c>
      <c r="B12" s="11" t="s">
        <v>31</v>
      </c>
      <c r="C12" s="12" t="s">
        <v>20</v>
      </c>
      <c r="D12" s="12" t="s">
        <v>55</v>
      </c>
      <c r="E12" s="12" t="s">
        <v>56</v>
      </c>
      <c r="F12" s="12" t="s">
        <v>23</v>
      </c>
      <c r="G12" s="12">
        <v>4.08</v>
      </c>
      <c r="H12" s="18">
        <f t="shared" si="0"/>
        <v>94.2263279445727</v>
      </c>
      <c r="I12" s="12" t="s">
        <v>57</v>
      </c>
      <c r="J12" s="12">
        <v>8</v>
      </c>
      <c r="K12" s="12">
        <f t="shared" si="1"/>
        <v>47.0588235294118</v>
      </c>
      <c r="L12" s="12" t="s">
        <v>58</v>
      </c>
      <c r="M12" s="12">
        <v>10</v>
      </c>
      <c r="N12" s="13">
        <f t="shared" si="2"/>
        <v>34.0715502555366</v>
      </c>
      <c r="O12" s="13">
        <f t="shared" si="3"/>
        <v>81.135724513395</v>
      </c>
      <c r="P12" s="13">
        <v>10</v>
      </c>
      <c r="Q12" s="26">
        <v>22</v>
      </c>
      <c r="R12" s="27"/>
      <c r="S12" s="3"/>
      <c r="T12" s="3"/>
      <c r="U12" s="3"/>
      <c r="V12" s="3"/>
      <c r="W12" s="3"/>
      <c r="X12" s="3"/>
    </row>
    <row r="13" s="2" customFormat="1" ht="154" customHeight="1" spans="1:247">
      <c r="A13" s="10">
        <v>11</v>
      </c>
      <c r="B13" s="11" t="s">
        <v>19</v>
      </c>
      <c r="C13" s="12" t="s">
        <v>20</v>
      </c>
      <c r="D13" s="13" t="s">
        <v>59</v>
      </c>
      <c r="E13" s="13" t="s">
        <v>22</v>
      </c>
      <c r="F13" s="12" t="s">
        <v>23</v>
      </c>
      <c r="G13" s="17">
        <v>4.16</v>
      </c>
      <c r="H13" s="18">
        <f t="shared" si="0"/>
        <v>96.0739030023095</v>
      </c>
      <c r="I13" s="12" t="s">
        <v>60</v>
      </c>
      <c r="J13" s="13">
        <v>5</v>
      </c>
      <c r="K13" s="17">
        <f t="shared" si="1"/>
        <v>29.4117647058824</v>
      </c>
      <c r="L13" s="17" t="s">
        <v>61</v>
      </c>
      <c r="M13" s="13">
        <v>12.45625</v>
      </c>
      <c r="N13" s="13">
        <f t="shared" si="2"/>
        <v>42.4403747870528</v>
      </c>
      <c r="O13" s="13">
        <f t="shared" si="3"/>
        <v>80.7112294363197</v>
      </c>
      <c r="P13" s="13">
        <v>11</v>
      </c>
      <c r="Q13" s="26">
        <v>22</v>
      </c>
      <c r="R13" s="27"/>
      <c r="S13" s="3"/>
      <c r="T13" s="3"/>
      <c r="U13" s="3"/>
      <c r="V13" s="3"/>
      <c r="W13" s="3"/>
      <c r="X13" s="3"/>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row>
    <row r="14" s="2" customFormat="1" ht="88" spans="1:18">
      <c r="A14" s="10">
        <v>12</v>
      </c>
      <c r="B14" s="11" t="s">
        <v>44</v>
      </c>
      <c r="C14" s="12" t="s">
        <v>45</v>
      </c>
      <c r="D14" s="12" t="s">
        <v>62</v>
      </c>
      <c r="E14" s="12" t="s">
        <v>22</v>
      </c>
      <c r="F14" s="12" t="s">
        <v>23</v>
      </c>
      <c r="G14" s="12">
        <v>4.1</v>
      </c>
      <c r="H14" s="18">
        <f t="shared" si="0"/>
        <v>94.6882217090069</v>
      </c>
      <c r="I14" s="12" t="s">
        <v>63</v>
      </c>
      <c r="J14" s="12">
        <v>10</v>
      </c>
      <c r="K14" s="12">
        <f t="shared" si="1"/>
        <v>58.8235294117647</v>
      </c>
      <c r="L14" s="12" t="s">
        <v>64</v>
      </c>
      <c r="M14" s="12">
        <v>1.5</v>
      </c>
      <c r="N14" s="13">
        <f t="shared" si="2"/>
        <v>5.11073253833049</v>
      </c>
      <c r="O14" s="13">
        <f t="shared" si="3"/>
        <v>80.3507689473529</v>
      </c>
      <c r="P14" s="13">
        <v>12</v>
      </c>
      <c r="Q14" s="26">
        <v>22</v>
      </c>
      <c r="R14" s="28"/>
    </row>
    <row r="15" s="2" customFormat="1" ht="106" spans="1:24">
      <c r="A15" s="10">
        <v>13</v>
      </c>
      <c r="B15" s="11" t="s">
        <v>31</v>
      </c>
      <c r="C15" s="12" t="s">
        <v>20</v>
      </c>
      <c r="D15" s="12" t="s">
        <v>65</v>
      </c>
      <c r="E15" s="12" t="s">
        <v>22</v>
      </c>
      <c r="F15" s="12" t="s">
        <v>23</v>
      </c>
      <c r="G15" s="12">
        <v>4.03</v>
      </c>
      <c r="H15" s="18">
        <f t="shared" si="0"/>
        <v>93.0715935334873</v>
      </c>
      <c r="I15" s="12" t="s">
        <v>66</v>
      </c>
      <c r="J15" s="12">
        <v>11</v>
      </c>
      <c r="K15" s="12">
        <f t="shared" si="1"/>
        <v>64.7058823529412</v>
      </c>
      <c r="L15" s="12" t="s">
        <v>67</v>
      </c>
      <c r="M15" s="12">
        <v>0.6</v>
      </c>
      <c r="N15" s="13">
        <f t="shared" si="2"/>
        <v>2.0442930153322</v>
      </c>
      <c r="O15" s="13">
        <f t="shared" si="3"/>
        <v>79.7140068045899</v>
      </c>
      <c r="P15" s="13">
        <v>13</v>
      </c>
      <c r="Q15" s="26">
        <v>22</v>
      </c>
      <c r="R15" s="27"/>
      <c r="S15" s="3"/>
      <c r="T15" s="3"/>
      <c r="U15" s="3"/>
      <c r="V15" s="3"/>
      <c r="W15" s="3"/>
      <c r="X15" s="3"/>
    </row>
    <row r="16" s="2" customFormat="1" ht="370" spans="1:247">
      <c r="A16" s="10">
        <v>14</v>
      </c>
      <c r="B16" s="11" t="s">
        <v>68</v>
      </c>
      <c r="C16" s="12" t="s">
        <v>69</v>
      </c>
      <c r="D16" s="14" t="s">
        <v>70</v>
      </c>
      <c r="E16" s="12" t="s">
        <v>22</v>
      </c>
      <c r="F16" s="12" t="s">
        <v>23</v>
      </c>
      <c r="G16" s="17">
        <v>3.96</v>
      </c>
      <c r="H16" s="18">
        <f t="shared" si="0"/>
        <v>91.4549653579677</v>
      </c>
      <c r="I16" s="17" t="s">
        <v>71</v>
      </c>
      <c r="J16" s="14">
        <v>4</v>
      </c>
      <c r="K16" s="17">
        <f t="shared" si="1"/>
        <v>23.5294117647059</v>
      </c>
      <c r="L16" s="23" t="s">
        <v>72</v>
      </c>
      <c r="M16" s="17">
        <v>16.107</v>
      </c>
      <c r="N16" s="13">
        <f t="shared" si="2"/>
        <v>54.8790459965928</v>
      </c>
      <c r="O16" s="13">
        <f t="shared" si="3"/>
        <v>77.6085403828409</v>
      </c>
      <c r="P16" s="13">
        <v>14</v>
      </c>
      <c r="Q16" s="26">
        <v>22</v>
      </c>
      <c r="R16" s="27"/>
      <c r="S16" s="3"/>
      <c r="T16" s="3"/>
      <c r="U16" s="3"/>
      <c r="V16" s="3"/>
      <c r="W16" s="3"/>
      <c r="X16" s="3"/>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row>
    <row r="17" s="2" customFormat="1" ht="159" customHeight="1" spans="1:24">
      <c r="A17" s="10">
        <v>15</v>
      </c>
      <c r="B17" s="11" t="s">
        <v>19</v>
      </c>
      <c r="C17" s="12" t="s">
        <v>20</v>
      </c>
      <c r="D17" s="12" t="s">
        <v>73</v>
      </c>
      <c r="E17" s="12" t="s">
        <v>22</v>
      </c>
      <c r="F17" s="12" t="s">
        <v>23</v>
      </c>
      <c r="G17" s="12">
        <v>4.05</v>
      </c>
      <c r="H17" s="18">
        <f t="shared" si="0"/>
        <v>93.5334872979215</v>
      </c>
      <c r="I17" s="12" t="s">
        <v>74</v>
      </c>
      <c r="J17" s="12">
        <v>4</v>
      </c>
      <c r="K17" s="12">
        <f t="shared" si="1"/>
        <v>23.5294117647059</v>
      </c>
      <c r="L17" s="17" t="s">
        <v>75</v>
      </c>
      <c r="M17" s="12">
        <v>8</v>
      </c>
      <c r="N17" s="13">
        <f t="shared" si="2"/>
        <v>27.2572402044293</v>
      </c>
      <c r="O17" s="13">
        <f t="shared" si="3"/>
        <v>76.4052512585899</v>
      </c>
      <c r="P17" s="13">
        <v>15</v>
      </c>
      <c r="Q17" s="26">
        <v>22</v>
      </c>
      <c r="R17" s="27"/>
      <c r="S17" s="3"/>
      <c r="T17" s="3"/>
      <c r="U17" s="3"/>
      <c r="V17" s="3"/>
      <c r="W17" s="3"/>
      <c r="X17" s="3"/>
    </row>
    <row r="18" s="2" customFormat="1" ht="124" spans="1:24">
      <c r="A18" s="10">
        <v>16</v>
      </c>
      <c r="B18" s="11" t="s">
        <v>19</v>
      </c>
      <c r="C18" s="12" t="s">
        <v>20</v>
      </c>
      <c r="D18" s="12" t="s">
        <v>76</v>
      </c>
      <c r="E18" s="12" t="s">
        <v>22</v>
      </c>
      <c r="F18" s="12" t="s">
        <v>23</v>
      </c>
      <c r="G18" s="12">
        <v>4.2</v>
      </c>
      <c r="H18" s="18">
        <f t="shared" si="0"/>
        <v>96.9976905311778</v>
      </c>
      <c r="I18" s="12" t="s">
        <v>77</v>
      </c>
      <c r="J18" s="12">
        <v>0</v>
      </c>
      <c r="K18" s="12">
        <f t="shared" si="1"/>
        <v>0</v>
      </c>
      <c r="L18" s="12" t="s">
        <v>78</v>
      </c>
      <c r="M18" s="12">
        <v>5.136</v>
      </c>
      <c r="N18" s="13">
        <f t="shared" si="2"/>
        <v>17.4991482112436</v>
      </c>
      <c r="O18" s="13">
        <f t="shared" si="3"/>
        <v>74.4981827195077</v>
      </c>
      <c r="P18" s="13">
        <v>16</v>
      </c>
      <c r="Q18" s="26">
        <v>22</v>
      </c>
      <c r="R18" s="27"/>
      <c r="S18" s="3"/>
      <c r="T18" s="3"/>
      <c r="U18" s="3"/>
      <c r="V18" s="3"/>
      <c r="W18" s="3"/>
      <c r="X18" s="3"/>
    </row>
    <row r="19" s="2" customFormat="1" ht="88" spans="1:247">
      <c r="A19" s="10">
        <v>17</v>
      </c>
      <c r="B19" s="11" t="s">
        <v>19</v>
      </c>
      <c r="C19" s="12" t="s">
        <v>20</v>
      </c>
      <c r="D19" s="13" t="s">
        <v>79</v>
      </c>
      <c r="E19" s="13" t="s">
        <v>22</v>
      </c>
      <c r="F19" s="12" t="s">
        <v>23</v>
      </c>
      <c r="G19" s="17">
        <v>4.16</v>
      </c>
      <c r="H19" s="18">
        <f t="shared" si="0"/>
        <v>96.0739030023095</v>
      </c>
      <c r="I19" s="12" t="s">
        <v>77</v>
      </c>
      <c r="J19" s="13">
        <v>0</v>
      </c>
      <c r="K19" s="17">
        <f t="shared" si="1"/>
        <v>0</v>
      </c>
      <c r="L19" s="12" t="s">
        <v>80</v>
      </c>
      <c r="M19" s="13">
        <v>7</v>
      </c>
      <c r="N19" s="13">
        <f t="shared" si="2"/>
        <v>23.8500851788756</v>
      </c>
      <c r="O19" s="13">
        <f t="shared" si="3"/>
        <v>74.4404357696197</v>
      </c>
      <c r="P19" s="13">
        <v>17</v>
      </c>
      <c r="Q19" s="26">
        <v>22</v>
      </c>
      <c r="R19" s="27"/>
      <c r="S19" s="3"/>
      <c r="T19" s="3"/>
      <c r="U19" s="3"/>
      <c r="V19" s="3"/>
      <c r="W19" s="3"/>
      <c r="X19" s="3"/>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row>
    <row r="20" s="2" customFormat="1" ht="88" spans="1:24">
      <c r="A20" s="10">
        <v>18</v>
      </c>
      <c r="B20" s="11" t="s">
        <v>31</v>
      </c>
      <c r="C20" s="12" t="s">
        <v>20</v>
      </c>
      <c r="D20" s="12" t="s">
        <v>81</v>
      </c>
      <c r="E20" s="12" t="s">
        <v>22</v>
      </c>
      <c r="F20" s="12" t="s">
        <v>23</v>
      </c>
      <c r="G20" s="12">
        <v>3.78</v>
      </c>
      <c r="H20" s="18">
        <f t="shared" si="0"/>
        <v>87.29792147806</v>
      </c>
      <c r="I20" s="12" t="s">
        <v>82</v>
      </c>
      <c r="J20" s="12">
        <v>8</v>
      </c>
      <c r="K20" s="12">
        <f t="shared" si="1"/>
        <v>47.0588235294118</v>
      </c>
      <c r="L20" s="12" t="s">
        <v>77</v>
      </c>
      <c r="M20" s="12">
        <v>0</v>
      </c>
      <c r="N20" s="13">
        <f t="shared" si="2"/>
        <v>0</v>
      </c>
      <c r="O20" s="13">
        <f t="shared" si="3"/>
        <v>72.5322646379568</v>
      </c>
      <c r="P20" s="13">
        <v>18</v>
      </c>
      <c r="Q20" s="26">
        <v>22</v>
      </c>
      <c r="R20" s="27"/>
      <c r="S20" s="3"/>
      <c r="T20" s="3"/>
      <c r="U20" s="3"/>
      <c r="V20" s="3"/>
      <c r="W20" s="3"/>
      <c r="X20" s="3"/>
    </row>
    <row r="21" s="2" customFormat="1" ht="104" spans="1:24">
      <c r="A21" s="10">
        <v>19</v>
      </c>
      <c r="B21" s="11" t="s">
        <v>31</v>
      </c>
      <c r="C21" s="12" t="s">
        <v>20</v>
      </c>
      <c r="D21" s="12" t="s">
        <v>83</v>
      </c>
      <c r="E21" s="12" t="s">
        <v>22</v>
      </c>
      <c r="F21" s="12" t="s">
        <v>23</v>
      </c>
      <c r="G21" s="12">
        <v>3.87</v>
      </c>
      <c r="H21" s="18">
        <f t="shared" si="0"/>
        <v>89.3764434180139</v>
      </c>
      <c r="I21" s="12" t="s">
        <v>77</v>
      </c>
      <c r="J21" s="12">
        <v>0</v>
      </c>
      <c r="K21" s="12">
        <f t="shared" si="1"/>
        <v>0</v>
      </c>
      <c r="L21" s="17" t="s">
        <v>84</v>
      </c>
      <c r="M21" s="12">
        <v>15</v>
      </c>
      <c r="N21" s="13">
        <f t="shared" si="2"/>
        <v>51.1073253833049</v>
      </c>
      <c r="O21" s="13">
        <f t="shared" si="3"/>
        <v>72.1430651018409</v>
      </c>
      <c r="P21" s="13">
        <v>19</v>
      </c>
      <c r="Q21" s="26">
        <v>22</v>
      </c>
      <c r="R21" s="27"/>
      <c r="S21" s="3"/>
      <c r="T21" s="3"/>
      <c r="U21" s="3"/>
      <c r="V21" s="3"/>
      <c r="W21" s="3"/>
      <c r="X21" s="3"/>
    </row>
    <row r="22" s="2" customFormat="1" ht="71" spans="1:24">
      <c r="A22" s="10">
        <v>20</v>
      </c>
      <c r="B22" s="11" t="s">
        <v>44</v>
      </c>
      <c r="C22" s="12" t="s">
        <v>45</v>
      </c>
      <c r="D22" s="12" t="s">
        <v>85</v>
      </c>
      <c r="E22" s="12" t="s">
        <v>56</v>
      </c>
      <c r="F22" s="12" t="s">
        <v>23</v>
      </c>
      <c r="G22" s="12">
        <v>4.04</v>
      </c>
      <c r="H22" s="18">
        <f t="shared" si="0"/>
        <v>93.3025404157044</v>
      </c>
      <c r="I22" s="12" t="s">
        <v>86</v>
      </c>
      <c r="J22" s="12">
        <v>2</v>
      </c>
      <c r="K22" s="12">
        <f t="shared" si="1"/>
        <v>11.7647058823529</v>
      </c>
      <c r="L22" s="12" t="s">
        <v>87</v>
      </c>
      <c r="M22" s="12">
        <v>1.163</v>
      </c>
      <c r="N22" s="13">
        <f t="shared" si="2"/>
        <v>3.96252129471891</v>
      </c>
      <c r="O22" s="13">
        <f t="shared" si="3"/>
        <v>72.1378633236031</v>
      </c>
      <c r="P22" s="13">
        <v>20</v>
      </c>
      <c r="Q22" s="26">
        <v>22</v>
      </c>
      <c r="R22" s="27"/>
      <c r="S22" s="3"/>
      <c r="T22" s="3"/>
      <c r="U22" s="3"/>
      <c r="V22" s="3"/>
      <c r="W22" s="3"/>
      <c r="X22" s="3"/>
    </row>
    <row r="23" s="2" customFormat="1" ht="53" spans="1:247">
      <c r="A23" s="10">
        <v>21</v>
      </c>
      <c r="B23" s="11" t="s">
        <v>19</v>
      </c>
      <c r="C23" s="12" t="s">
        <v>20</v>
      </c>
      <c r="D23" s="13" t="s">
        <v>88</v>
      </c>
      <c r="E23" s="13" t="s">
        <v>22</v>
      </c>
      <c r="F23" s="12" t="s">
        <v>23</v>
      </c>
      <c r="G23" s="13">
        <v>4.04</v>
      </c>
      <c r="H23" s="18">
        <f t="shared" si="0"/>
        <v>93.3025404157044</v>
      </c>
      <c r="I23" s="13" t="s">
        <v>89</v>
      </c>
      <c r="J23" s="13">
        <v>2</v>
      </c>
      <c r="K23" s="17">
        <f t="shared" si="1"/>
        <v>11.7647058823529</v>
      </c>
      <c r="L23" s="17" t="s">
        <v>77</v>
      </c>
      <c r="M23" s="13">
        <v>0</v>
      </c>
      <c r="N23" s="13">
        <f t="shared" si="2"/>
        <v>0</v>
      </c>
      <c r="O23" s="13">
        <f t="shared" si="3"/>
        <v>71.7416111941312</v>
      </c>
      <c r="P23" s="13">
        <v>21</v>
      </c>
      <c r="Q23" s="26">
        <v>22</v>
      </c>
      <c r="R23" s="27"/>
      <c r="S23" s="3"/>
      <c r="T23" s="3"/>
      <c r="U23" s="3"/>
      <c r="V23" s="3"/>
      <c r="W23" s="3"/>
      <c r="X23" s="3"/>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row>
    <row r="24" s="2" customFormat="1" ht="71" spans="1:247">
      <c r="A24" s="10">
        <v>22</v>
      </c>
      <c r="B24" s="11" t="s">
        <v>19</v>
      </c>
      <c r="C24" s="12" t="s">
        <v>20</v>
      </c>
      <c r="D24" s="13" t="s">
        <v>90</v>
      </c>
      <c r="E24" s="13" t="s">
        <v>22</v>
      </c>
      <c r="F24" s="12" t="s">
        <v>23</v>
      </c>
      <c r="G24" s="14">
        <v>3.75</v>
      </c>
      <c r="H24" s="18">
        <f t="shared" si="0"/>
        <v>86.6050808314088</v>
      </c>
      <c r="I24" s="12" t="s">
        <v>91</v>
      </c>
      <c r="J24" s="13">
        <v>7</v>
      </c>
      <c r="K24" s="17">
        <f t="shared" si="1"/>
        <v>41.1764705882353</v>
      </c>
      <c r="L24" s="12" t="s">
        <v>77</v>
      </c>
      <c r="M24" s="13">
        <v>0</v>
      </c>
      <c r="N24" s="13">
        <f t="shared" si="2"/>
        <v>0</v>
      </c>
      <c r="O24" s="13">
        <f t="shared" si="3"/>
        <v>71.1302812117919</v>
      </c>
      <c r="P24" s="13">
        <v>22</v>
      </c>
      <c r="Q24" s="26">
        <v>22</v>
      </c>
      <c r="R24" s="27"/>
      <c r="S24" s="3"/>
      <c r="T24" s="3"/>
      <c r="U24" s="3"/>
      <c r="V24" s="3"/>
      <c r="W24" s="3"/>
      <c r="X24" s="3"/>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row>
    <row r="25" spans="7:24">
      <c r="G25" s="19"/>
      <c r="H25" s="3"/>
      <c r="L25" s="24"/>
      <c r="M25" s="24"/>
      <c r="N25" s="24"/>
      <c r="O25" s="24"/>
      <c r="P25" s="24"/>
      <c r="Q25" s="24"/>
      <c r="R25" s="24"/>
      <c r="S25" s="24"/>
      <c r="T25" s="24"/>
      <c r="U25" s="24"/>
      <c r="V25" s="24"/>
      <c r="W25" s="24"/>
      <c r="X25" s="24"/>
    </row>
    <row r="26" spans="5:8">
      <c r="E26" s="2"/>
      <c r="F26" s="2"/>
      <c r="G26" s="19"/>
      <c r="H26" s="3"/>
    </row>
    <row r="27" spans="7:8">
      <c r="G27" s="19"/>
      <c r="H27" s="19"/>
    </row>
    <row r="28" spans="7:24">
      <c r="G28" s="19"/>
      <c r="H28" s="3"/>
      <c r="L28" s="2"/>
      <c r="M28" s="2"/>
      <c r="N28" s="2"/>
      <c r="O28" s="2"/>
      <c r="P28" s="2"/>
      <c r="Q28" s="2"/>
      <c r="R28" s="2"/>
      <c r="S28" s="2"/>
      <c r="T28" s="2"/>
      <c r="U28" s="2"/>
      <c r="V28" s="2"/>
      <c r="W28" s="2"/>
      <c r="X28" s="2"/>
    </row>
    <row r="29" spans="2:9">
      <c r="B29" s="2"/>
      <c r="C29" s="2"/>
      <c r="D29" s="2"/>
      <c r="E29" s="2"/>
      <c r="F29" s="2"/>
      <c r="G29" s="19"/>
      <c r="I29" s="5"/>
    </row>
    <row r="30" spans="5:24">
      <c r="E30" s="5"/>
      <c r="F30" s="5"/>
      <c r="G30" s="19"/>
      <c r="L30" s="24"/>
      <c r="M30" s="24"/>
      <c r="N30" s="24"/>
      <c r="O30" s="24"/>
      <c r="P30" s="24"/>
      <c r="Q30" s="24"/>
      <c r="R30" s="24"/>
      <c r="S30" s="24"/>
      <c r="T30" s="24"/>
      <c r="U30" s="24"/>
      <c r="V30" s="24"/>
      <c r="W30" s="24"/>
      <c r="X30" s="24"/>
    </row>
    <row r="31" spans="7:8">
      <c r="G31" s="19"/>
      <c r="H31" s="3"/>
    </row>
    <row r="32" spans="5:7">
      <c r="E32" s="5"/>
      <c r="F32" s="5"/>
      <c r="G32" s="19"/>
    </row>
    <row r="33" spans="7:7">
      <c r="G33" s="19"/>
    </row>
    <row r="34" spans="7:8">
      <c r="G34" s="19"/>
      <c r="H34" s="3"/>
    </row>
    <row r="35" s="3" customFormat="1" spans="5:6">
      <c r="E35" s="2"/>
      <c r="F35" s="2"/>
    </row>
    <row r="36" spans="7:8">
      <c r="G36" s="3"/>
      <c r="H36" s="3"/>
    </row>
    <row r="37" spans="7:8">
      <c r="G37" s="3"/>
      <c r="H37" s="3"/>
    </row>
    <row r="38" spans="7:8">
      <c r="G38" s="3"/>
      <c r="H38" s="2"/>
    </row>
    <row r="39" spans="5:8">
      <c r="E39" s="2"/>
      <c r="F39" s="2"/>
      <c r="G39" s="3"/>
      <c r="H39" s="3"/>
    </row>
    <row r="40" spans="7:8">
      <c r="G40" s="3"/>
      <c r="H40" s="3"/>
    </row>
    <row r="41" spans="5:8">
      <c r="E41" s="2"/>
      <c r="F41" s="2"/>
      <c r="G41" s="3"/>
      <c r="H41" s="2"/>
    </row>
    <row r="42" spans="7:8">
      <c r="G42" s="3"/>
      <c r="H42" s="2"/>
    </row>
    <row r="43" spans="5:8">
      <c r="E43" s="2"/>
      <c r="F43" s="2"/>
      <c r="G43" s="3"/>
      <c r="H43" s="3"/>
    </row>
    <row r="44" spans="7:8">
      <c r="G44" s="3"/>
      <c r="H44" s="3"/>
    </row>
    <row r="45" spans="5:8">
      <c r="E45" s="19"/>
      <c r="F45" s="19"/>
      <c r="G45" s="3"/>
      <c r="H45" s="3"/>
    </row>
    <row r="46" spans="5:8">
      <c r="E46" s="19"/>
      <c r="F46" s="19"/>
      <c r="G46" s="3"/>
      <c r="H46" s="3"/>
    </row>
    <row r="47" spans="5:8">
      <c r="E47" s="19"/>
      <c r="F47" s="19"/>
      <c r="G47" s="3"/>
      <c r="H47" s="3"/>
    </row>
    <row r="48" spans="5:8">
      <c r="E48" s="5"/>
      <c r="F48" s="5"/>
      <c r="G48" s="3"/>
      <c r="H48" s="3"/>
    </row>
  </sheetData>
  <mergeCells count="1">
    <mergeCell ref="A1:R1"/>
  </mergeCells>
  <dataValidations count="2">
    <dataValidation type="list" allowBlank="1" showInputMessage="1" showErrorMessage="1" sqref="F3:F24">
      <formula1>"按院系,按专业（班级）"</formula1>
    </dataValidation>
    <dataValidation type="list" allowBlank="1" showInputMessage="1" showErrorMessage="1" sqref="IM34:IM43">
      <formula1>"无,杭州师范大学"</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LINYIHAN</dc:creator>
  <cp:lastModifiedBy>小蘑菇</cp:lastModifiedBy>
  <dcterms:created xsi:type="dcterms:W3CDTF">2015-06-06T10:19:00Z</dcterms:created>
  <dcterms:modified xsi:type="dcterms:W3CDTF">2025-09-04T14:13:32Z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62FAC7E51520263E7429B96841B10D13_42</vt:lpwstr>
  </property>
  <property fmtid="{D5CDD505-2E9C-101B-9397-08002B2CF9AE}" pid="3" name="KSOProductBuildVer">
    <vt:lpwstr>2052-12.1.21861.21861</vt:lpwstr>
  </property>
</Properties>
</file>